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30" yWindow="-150" windowWidth="11760" windowHeight="8670"/>
  </bookViews>
  <sheets>
    <sheet name="총" sheetId="6" r:id="rId1"/>
  </sheets>
  <calcPr calcId="125725"/>
</workbook>
</file>

<file path=xl/calcChain.xml><?xml version="1.0" encoding="utf-8"?>
<calcChain xmlns="http://schemas.openxmlformats.org/spreadsheetml/2006/main">
  <c r="H38" i="6"/>
  <c r="I38"/>
  <c r="J38"/>
  <c r="G38"/>
  <c r="D38"/>
  <c r="C38"/>
  <c r="E7" l="1"/>
  <c r="N7" s="1"/>
  <c r="E8"/>
  <c r="N8" s="1"/>
  <c r="E9"/>
  <c r="E10"/>
  <c r="F10" s="1"/>
  <c r="E11"/>
  <c r="E13"/>
  <c r="N13" s="1"/>
  <c r="E14"/>
  <c r="L14" s="1"/>
  <c r="E15"/>
  <c r="K15" s="1"/>
  <c r="E16"/>
  <c r="F16" s="1"/>
  <c r="E17"/>
  <c r="L17" s="1"/>
  <c r="E18"/>
  <c r="N18" s="1"/>
  <c r="E19"/>
  <c r="F19" s="1"/>
  <c r="E20"/>
  <c r="F20" s="1"/>
  <c r="E21"/>
  <c r="N21" s="1"/>
  <c r="E22"/>
  <c r="M22" s="1"/>
  <c r="E23"/>
  <c r="K23" s="1"/>
  <c r="E24"/>
  <c r="N24" s="1"/>
  <c r="E25"/>
  <c r="E28"/>
  <c r="N28" s="1"/>
  <c r="E29"/>
  <c r="N29" s="1"/>
  <c r="E30"/>
  <c r="L30" s="1"/>
  <c r="E31"/>
  <c r="L31" s="1"/>
  <c r="E32"/>
  <c r="N32" s="1"/>
  <c r="E33"/>
  <c r="M33" s="1"/>
  <c r="E34"/>
  <c r="F34" s="1"/>
  <c r="E35"/>
  <c r="L35" s="1"/>
  <c r="E36"/>
  <c r="M36" s="1"/>
  <c r="E5"/>
  <c r="F5" l="1"/>
  <c r="E38"/>
  <c r="M14"/>
  <c r="F14"/>
  <c r="N14"/>
  <c r="L7"/>
  <c r="K14"/>
  <c r="O14" s="1"/>
  <c r="K16"/>
  <c r="N30"/>
  <c r="M24"/>
  <c r="L13"/>
  <c r="K24"/>
  <c r="L16"/>
  <c r="N16"/>
  <c r="F13"/>
  <c r="L18"/>
  <c r="N22"/>
  <c r="L21"/>
  <c r="F24"/>
  <c r="L33"/>
  <c r="N31"/>
  <c r="K7"/>
  <c r="M16"/>
  <c r="K17"/>
  <c r="K36"/>
  <c r="L36"/>
  <c r="L19"/>
  <c r="M30"/>
  <c r="M15"/>
  <c r="N15"/>
  <c r="F29"/>
  <c r="K19"/>
  <c r="L20"/>
  <c r="M31"/>
  <c r="N33"/>
  <c r="F15"/>
  <c r="K10"/>
  <c r="M17"/>
  <c r="N35"/>
  <c r="N17"/>
  <c r="L8"/>
  <c r="F31"/>
  <c r="K21"/>
  <c r="L10"/>
  <c r="L22"/>
  <c r="M18"/>
  <c r="N36"/>
  <c r="N19"/>
  <c r="F30"/>
  <c r="K20"/>
  <c r="F33"/>
  <c r="F17"/>
  <c r="K22"/>
  <c r="K13"/>
  <c r="K29"/>
  <c r="L23"/>
  <c r="L15"/>
  <c r="M19"/>
  <c r="M7"/>
  <c r="N20"/>
  <c r="N10"/>
  <c r="M20"/>
  <c r="M10"/>
  <c r="K35"/>
  <c r="F35"/>
  <c r="K30"/>
  <c r="L29"/>
  <c r="F36"/>
  <c r="F22"/>
  <c r="F7"/>
  <c r="K31"/>
  <c r="M13"/>
  <c r="N23"/>
  <c r="K28"/>
  <c r="L28"/>
  <c r="F28"/>
  <c r="M28"/>
  <c r="M21"/>
  <c r="F21"/>
  <c r="M34"/>
  <c r="L34"/>
  <c r="N34"/>
  <c r="K34"/>
  <c r="F8"/>
  <c r="M8"/>
  <c r="K8"/>
  <c r="N25"/>
  <c r="L25"/>
  <c r="F25"/>
  <c r="M25"/>
  <c r="K25"/>
  <c r="M23"/>
  <c r="F23"/>
  <c r="F11"/>
  <c r="N11"/>
  <c r="L11"/>
  <c r="M11"/>
  <c r="K11"/>
  <c r="M29"/>
  <c r="M35"/>
  <c r="K18"/>
  <c r="F18"/>
  <c r="K32"/>
  <c r="F32"/>
  <c r="M32"/>
  <c r="L32"/>
  <c r="L24"/>
  <c r="K33"/>
  <c r="F9"/>
  <c r="M9"/>
  <c r="N9"/>
  <c r="K9"/>
  <c r="L9"/>
  <c r="N5"/>
  <c r="O7" l="1"/>
  <c r="O24"/>
  <c r="O21"/>
  <c r="O13"/>
  <c r="O30"/>
  <c r="O35"/>
  <c r="O10"/>
  <c r="O19"/>
  <c r="O31"/>
  <c r="O16"/>
  <c r="O23"/>
  <c r="O15"/>
  <c r="O18"/>
  <c r="O20"/>
  <c r="O32"/>
  <c r="O29"/>
  <c r="O22"/>
  <c r="O17"/>
  <c r="O36"/>
  <c r="O33"/>
  <c r="O28"/>
  <c r="O34"/>
  <c r="O8"/>
  <c r="O25"/>
  <c r="O11"/>
  <c r="O9"/>
  <c r="M5"/>
  <c r="K5"/>
  <c r="L5"/>
  <c r="O5" l="1"/>
  <c r="K38" l="1"/>
  <c r="F38" l="1"/>
  <c r="N38"/>
  <c r="M38"/>
  <c r="L38"/>
  <c r="O38" l="1"/>
</calcChain>
</file>

<file path=xl/sharedStrings.xml><?xml version="1.0" encoding="utf-8"?>
<sst xmlns="http://schemas.openxmlformats.org/spreadsheetml/2006/main" count="53" uniqueCount="53">
  <si>
    <t>조합원수</t>
    <phoneticPr fontId="3" type="noConversion"/>
  </si>
  <si>
    <t>찬성율</t>
    <phoneticPr fontId="3" type="noConversion"/>
  </si>
  <si>
    <t>반대율</t>
    <phoneticPr fontId="3" type="noConversion"/>
  </si>
  <si>
    <t>개표율</t>
    <phoneticPr fontId="3" type="noConversion"/>
  </si>
  <si>
    <t>무효율</t>
    <phoneticPr fontId="3" type="noConversion"/>
  </si>
  <si>
    <t>투표율</t>
    <phoneticPr fontId="3" type="noConversion"/>
  </si>
  <si>
    <t>투표자수</t>
    <phoneticPr fontId="3" type="noConversion"/>
  </si>
  <si>
    <t>기권율</t>
    <phoneticPr fontId="3" type="noConversion"/>
  </si>
  <si>
    <t>서대전지점</t>
  </si>
  <si>
    <t>충청ICT기술</t>
  </si>
  <si>
    <t>관제2센터</t>
    <phoneticPr fontId="3" type="noConversion"/>
  </si>
  <si>
    <t>충청코어(문화)</t>
    <phoneticPr fontId="3" type="noConversion"/>
  </si>
  <si>
    <t>충남액세스(둔산)</t>
    <phoneticPr fontId="3" type="noConversion"/>
  </si>
  <si>
    <t>충북액세스(분평)</t>
    <phoneticPr fontId="3" type="noConversion"/>
  </si>
  <si>
    <t>충청법인(둔산)</t>
    <phoneticPr fontId="3" type="noConversion"/>
  </si>
  <si>
    <t>투  표  현  황</t>
    <phoneticPr fontId="6" type="noConversion"/>
  </si>
  <si>
    <t>서 대 전</t>
    <phoneticPr fontId="3" type="noConversion"/>
  </si>
  <si>
    <t>논    산</t>
    <phoneticPr fontId="3" type="noConversion"/>
  </si>
  <si>
    <t>유    성</t>
    <phoneticPr fontId="3" type="noConversion"/>
  </si>
  <si>
    <t>공    주</t>
    <phoneticPr fontId="3" type="noConversion"/>
  </si>
  <si>
    <t>서    산</t>
    <phoneticPr fontId="3" type="noConversion"/>
  </si>
  <si>
    <t>당    진</t>
    <phoneticPr fontId="3" type="noConversion"/>
  </si>
  <si>
    <t>부    여</t>
    <phoneticPr fontId="3" type="noConversion"/>
  </si>
  <si>
    <t>보    령</t>
    <phoneticPr fontId="3" type="noConversion"/>
  </si>
  <si>
    <t>예    산</t>
    <phoneticPr fontId="3" type="noConversion"/>
  </si>
  <si>
    <t>천    안</t>
    <phoneticPr fontId="3" type="noConversion"/>
  </si>
  <si>
    <t>아    산</t>
    <phoneticPr fontId="3" type="noConversion"/>
  </si>
  <si>
    <t>남 천 안</t>
    <phoneticPr fontId="3" type="noConversion"/>
  </si>
  <si>
    <t>대    전</t>
    <phoneticPr fontId="3" type="noConversion"/>
  </si>
  <si>
    <t>용    전</t>
    <phoneticPr fontId="3" type="noConversion"/>
  </si>
  <si>
    <t>세    종</t>
    <phoneticPr fontId="3" type="noConversion"/>
  </si>
  <si>
    <t>신 탄 진</t>
    <phoneticPr fontId="3" type="noConversion"/>
  </si>
  <si>
    <t>청    주</t>
    <phoneticPr fontId="3" type="noConversion"/>
  </si>
  <si>
    <t>옥    천</t>
    <phoneticPr fontId="3" type="noConversion"/>
  </si>
  <si>
    <t>충    주</t>
    <phoneticPr fontId="3" type="noConversion"/>
  </si>
  <si>
    <t>제    천</t>
    <phoneticPr fontId="3" type="noConversion"/>
  </si>
  <si>
    <t>진    천</t>
    <phoneticPr fontId="3" type="noConversion"/>
  </si>
  <si>
    <t>금    왕</t>
    <phoneticPr fontId="3" type="noConversion"/>
  </si>
  <si>
    <t>찬 성</t>
    <phoneticPr fontId="3" type="noConversion"/>
  </si>
  <si>
    <t>반 대</t>
    <phoneticPr fontId="3" type="noConversion"/>
  </si>
  <si>
    <t>무 효</t>
    <phoneticPr fontId="3" type="noConversion"/>
  </si>
  <si>
    <t>충청고객컨설팅부</t>
    <phoneticPr fontId="3" type="noConversion"/>
  </si>
  <si>
    <t>불참수</t>
    <phoneticPr fontId="3" type="noConversion"/>
  </si>
  <si>
    <t>기 권</t>
    <phoneticPr fontId="3" type="noConversion"/>
  </si>
  <si>
    <t>지  부  별</t>
    <phoneticPr fontId="3" type="noConversion"/>
  </si>
  <si>
    <t>개     표     현     황</t>
    <phoneticPr fontId="3" type="noConversion"/>
  </si>
  <si>
    <t>합      계</t>
    <phoneticPr fontId="3" type="noConversion"/>
  </si>
  <si>
    <t>순번</t>
    <phoneticPr fontId="3" type="noConversion"/>
  </si>
  <si>
    <r>
      <rPr>
        <b/>
        <sz val="16"/>
        <color indexed="8"/>
        <rFont val="HY동녘M"/>
        <family val="1"/>
        <charset val="129"/>
      </rPr>
      <t>충청지방본부 2022년도</t>
    </r>
    <r>
      <rPr>
        <sz val="16"/>
        <color indexed="8"/>
        <rFont val="HY동녘M"/>
        <family val="1"/>
        <charset val="129"/>
      </rPr>
      <t xml:space="preserve"> 단체교섭 조합원 총회 결과 </t>
    </r>
    <phoneticPr fontId="3" type="noConversion"/>
  </si>
  <si>
    <t>▣ 일자 : 2022. 11. 17 (09:00~18:00)</t>
    <phoneticPr fontId="3" type="noConversion"/>
  </si>
  <si>
    <t>충남고객본부</t>
    <phoneticPr fontId="3" type="noConversion"/>
  </si>
  <si>
    <t>홍성(홍성)</t>
    <phoneticPr fontId="3" type="noConversion"/>
  </si>
  <si>
    <t>충북고객본부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</si>
</sst>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%"/>
  </numFmts>
  <fonts count="14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6"/>
      <color indexed="8"/>
      <name val="HY헤드라인M"/>
      <family val="1"/>
      <charset val="129"/>
    </font>
    <font>
      <b/>
      <sz val="10"/>
      <color indexed="8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6"/>
      <color indexed="8"/>
      <name val="HY동녘M"/>
      <family val="1"/>
      <charset val="129"/>
    </font>
    <font>
      <b/>
      <sz val="16"/>
      <color indexed="8"/>
      <name val="HY동녘M"/>
      <family val="1"/>
      <charset val="129"/>
    </font>
    <font>
      <b/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9" xfId="4" applyFont="1" applyFill="1" applyBorder="1" applyAlignment="1">
      <alignment horizontal="center" vertical="center" shrinkToFit="1"/>
    </xf>
    <xf numFmtId="0" fontId="8" fillId="0" borderId="9" xfId="5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/>
    </xf>
    <xf numFmtId="41" fontId="9" fillId="0" borderId="7" xfId="3" applyFont="1" applyFill="1" applyBorder="1">
      <alignment vertical="center"/>
    </xf>
    <xf numFmtId="0" fontId="9" fillId="0" borderId="9" xfId="0" applyFont="1" applyFill="1" applyBorder="1" applyAlignment="1">
      <alignment horizontal="center" vertical="center"/>
    </xf>
    <xf numFmtId="41" fontId="8" fillId="0" borderId="2" xfId="3" applyFont="1" applyFill="1" applyBorder="1" applyAlignment="1">
      <alignment horizontal="center" vertical="center"/>
    </xf>
    <xf numFmtId="41" fontId="9" fillId="0" borderId="4" xfId="3" applyFont="1" applyFill="1" applyBorder="1">
      <alignment vertical="center"/>
    </xf>
    <xf numFmtId="41" fontId="9" fillId="0" borderId="9" xfId="3" applyFont="1" applyFill="1" applyBorder="1">
      <alignment vertical="center"/>
    </xf>
    <xf numFmtId="41" fontId="9" fillId="0" borderId="2" xfId="3" applyFont="1" applyFill="1" applyBorder="1">
      <alignment vertical="center"/>
    </xf>
    <xf numFmtId="9" fontId="9" fillId="0" borderId="8" xfId="1" applyNumberFormat="1" applyFont="1" applyFill="1" applyBorder="1">
      <alignment vertical="center"/>
    </xf>
    <xf numFmtId="0" fontId="9" fillId="0" borderId="7" xfId="0" applyFont="1" applyFill="1" applyBorder="1">
      <alignment vertical="center"/>
    </xf>
    <xf numFmtId="9" fontId="9" fillId="0" borderId="11" xfId="1" applyNumberFormat="1" applyFont="1" applyFill="1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1" fontId="7" fillId="2" borderId="13" xfId="3" applyFont="1" applyFill="1" applyBorder="1" applyAlignment="1">
      <alignment horizontal="center" vertical="center"/>
    </xf>
    <xf numFmtId="9" fontId="13" fillId="2" borderId="14" xfId="1" applyNumberFormat="1" applyFont="1" applyFill="1" applyBorder="1">
      <alignment vertical="center"/>
    </xf>
    <xf numFmtId="0" fontId="9" fillId="3" borderId="7" xfId="0" applyFont="1" applyFill="1" applyBorder="1">
      <alignment vertical="center"/>
    </xf>
    <xf numFmtId="0" fontId="9" fillId="3" borderId="9" xfId="0" applyFont="1" applyFill="1" applyBorder="1" applyAlignment="1">
      <alignment horizontal="center" vertical="center"/>
    </xf>
    <xf numFmtId="41" fontId="8" fillId="3" borderId="2" xfId="3" applyFont="1" applyFill="1" applyBorder="1" applyAlignment="1">
      <alignment horizontal="center" vertical="center"/>
    </xf>
    <xf numFmtId="0" fontId="8" fillId="3" borderId="9" xfId="5" applyFont="1" applyFill="1" applyBorder="1" applyAlignment="1">
      <alignment horizontal="center" vertical="center" shrinkToFit="1"/>
    </xf>
    <xf numFmtId="9" fontId="9" fillId="3" borderId="11" xfId="1" applyNumberFormat="1" applyFont="1" applyFill="1" applyBorder="1">
      <alignment vertical="center"/>
    </xf>
    <xf numFmtId="0" fontId="9" fillId="4" borderId="7" xfId="0" applyFont="1" applyFill="1" applyBorder="1">
      <alignment vertical="center"/>
    </xf>
    <xf numFmtId="41" fontId="8" fillId="4" borderId="2" xfId="3" applyFont="1" applyFill="1" applyBorder="1" applyAlignment="1">
      <alignment horizontal="center" vertical="center"/>
    </xf>
    <xf numFmtId="41" fontId="9" fillId="4" borderId="4" xfId="3" applyFont="1" applyFill="1" applyBorder="1">
      <alignment vertical="center"/>
    </xf>
    <xf numFmtId="41" fontId="9" fillId="4" borderId="7" xfId="3" applyFont="1" applyFill="1" applyBorder="1">
      <alignment vertical="center"/>
    </xf>
    <xf numFmtId="41" fontId="9" fillId="4" borderId="9" xfId="3" applyFont="1" applyFill="1" applyBorder="1">
      <alignment vertical="center"/>
    </xf>
    <xf numFmtId="41" fontId="9" fillId="4" borderId="2" xfId="3" applyFont="1" applyFill="1" applyBorder="1">
      <alignment vertical="center"/>
    </xf>
    <xf numFmtId="0" fontId="8" fillId="4" borderId="9" xfId="5" applyFont="1" applyFill="1" applyBorder="1" applyAlignment="1">
      <alignment horizontal="center" vertical="center" shrinkToFit="1"/>
    </xf>
    <xf numFmtId="9" fontId="9" fillId="4" borderId="11" xfId="1" applyNumberFormat="1" applyFont="1" applyFill="1" applyBorder="1">
      <alignment vertical="center"/>
    </xf>
    <xf numFmtId="41" fontId="8" fillId="3" borderId="4" xfId="3" applyFont="1" applyFill="1" applyBorder="1" applyAlignment="1">
      <alignment horizontal="center" vertical="center"/>
    </xf>
    <xf numFmtId="41" fontId="8" fillId="3" borderId="7" xfId="3" applyFont="1" applyFill="1" applyBorder="1" applyAlignment="1">
      <alignment horizontal="center" vertical="center"/>
    </xf>
    <xf numFmtId="41" fontId="8" fillId="4" borderId="19" xfId="3" applyFont="1" applyFill="1" applyBorder="1" applyAlignment="1">
      <alignment horizontal="center" vertical="center"/>
    </xf>
    <xf numFmtId="41" fontId="8" fillId="4" borderId="20" xfId="3" applyFont="1" applyFill="1" applyBorder="1" applyAlignment="1">
      <alignment horizontal="center" vertical="center"/>
    </xf>
    <xf numFmtId="41" fontId="8" fillId="4" borderId="21" xfId="3" applyFont="1" applyFill="1" applyBorder="1" applyAlignment="1">
      <alignment horizontal="center" vertical="center"/>
    </xf>
    <xf numFmtId="176" fontId="9" fillId="0" borderId="8" xfId="1" applyNumberFormat="1" applyFont="1" applyFill="1" applyBorder="1">
      <alignment vertical="center"/>
    </xf>
    <xf numFmtId="176" fontId="9" fillId="3" borderId="8" xfId="1" applyNumberFormat="1" applyFont="1" applyFill="1" applyBorder="1">
      <alignment vertical="center"/>
    </xf>
    <xf numFmtId="176" fontId="9" fillId="4" borderId="8" xfId="1" applyNumberFormat="1" applyFont="1" applyFill="1" applyBorder="1">
      <alignment vertical="center"/>
    </xf>
    <xf numFmtId="176" fontId="13" fillId="2" borderId="14" xfId="1" applyNumberFormat="1" applyFont="1" applyFill="1" applyBorder="1">
      <alignment vertical="center"/>
    </xf>
    <xf numFmtId="176" fontId="9" fillId="0" borderId="7" xfId="1" applyNumberFormat="1" applyFont="1" applyFill="1" applyBorder="1">
      <alignment vertical="center"/>
    </xf>
    <xf numFmtId="176" fontId="9" fillId="0" borderId="2" xfId="1" applyNumberFormat="1" applyFont="1" applyFill="1" applyBorder="1">
      <alignment vertical="center"/>
    </xf>
    <xf numFmtId="176" fontId="9" fillId="3" borderId="7" xfId="1" applyNumberFormat="1" applyFont="1" applyFill="1" applyBorder="1">
      <alignment vertical="center"/>
    </xf>
    <xf numFmtId="176" fontId="9" fillId="3" borderId="2" xfId="1" applyNumberFormat="1" applyFont="1" applyFill="1" applyBorder="1">
      <alignment vertical="center"/>
    </xf>
    <xf numFmtId="176" fontId="9" fillId="4" borderId="7" xfId="1" applyNumberFormat="1" applyFont="1" applyFill="1" applyBorder="1">
      <alignment vertical="center"/>
    </xf>
    <xf numFmtId="176" fontId="9" fillId="4" borderId="2" xfId="1" applyNumberFormat="1" applyFont="1" applyFill="1" applyBorder="1">
      <alignment vertical="center"/>
    </xf>
    <xf numFmtId="176" fontId="13" fillId="2" borderId="12" xfId="1" applyNumberFormat="1" applyFont="1" applyFill="1" applyBorder="1">
      <alignment vertical="center"/>
    </xf>
    <xf numFmtId="176" fontId="13" fillId="2" borderId="13" xfId="1" applyNumberFormat="1" applyFont="1" applyFill="1" applyBorder="1">
      <alignment vertical="center"/>
    </xf>
    <xf numFmtId="9" fontId="9" fillId="0" borderId="4" xfId="3" applyNumberFormat="1" applyFont="1" applyFill="1" applyBorder="1">
      <alignment vertical="center"/>
    </xf>
    <xf numFmtId="9" fontId="9" fillId="0" borderId="7" xfId="1" applyNumberFormat="1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</cellXfs>
  <cellStyles count="6">
    <cellStyle name="백분율" xfId="1" builtinId="5"/>
    <cellStyle name="쉼표 [0]" xfId="3" builtinId="6"/>
    <cellStyle name="표준" xfId="0" builtinId="0"/>
    <cellStyle name="표준 2" xfId="2"/>
    <cellStyle name="표준 5" xfId="4"/>
    <cellStyle name="표준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O38"/>
  <sheetViews>
    <sheetView tabSelected="1" zoomScale="130" zoomScaleNormal="130" zoomScaleSheetLayoutView="100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F26" sqref="F26"/>
    </sheetView>
  </sheetViews>
  <sheetFormatPr defaultRowHeight="13.5"/>
  <cols>
    <col min="1" max="1" width="3.5546875" style="2" customWidth="1"/>
    <col min="2" max="2" width="13.5546875" style="3" customWidth="1"/>
    <col min="3" max="8" width="6.44140625" style="2" customWidth="1"/>
    <col min="9" max="10" width="4.77734375" style="2" customWidth="1"/>
    <col min="11" max="12" width="6.44140625" style="2" customWidth="1"/>
    <col min="13" max="14" width="5.77734375" style="2" customWidth="1"/>
    <col min="15" max="15" width="6.44140625" style="2" customWidth="1"/>
    <col min="16" max="16384" width="8.88671875" style="2"/>
  </cols>
  <sheetData>
    <row r="1" spans="1:15" ht="27" customHeight="1">
      <c r="A1" s="56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21" thickBot="1">
      <c r="A2" s="61" t="s">
        <v>49</v>
      </c>
      <c r="B2" s="61"/>
      <c r="C2" s="61"/>
      <c r="D2" s="61"/>
      <c r="E2" s="61"/>
      <c r="F2" s="61"/>
      <c r="G2" s="1"/>
      <c r="H2" s="1"/>
      <c r="I2" s="1"/>
      <c r="J2" s="1"/>
      <c r="K2" s="1"/>
      <c r="L2" s="1"/>
      <c r="M2" s="1"/>
      <c r="N2" s="1"/>
      <c r="O2" s="1"/>
    </row>
    <row r="3" spans="1:15" ht="15.75" customHeight="1" thickBot="1">
      <c r="A3" s="57" t="s">
        <v>47</v>
      </c>
      <c r="B3" s="62" t="s">
        <v>44</v>
      </c>
      <c r="C3" s="64" t="s">
        <v>15</v>
      </c>
      <c r="D3" s="64"/>
      <c r="E3" s="65"/>
      <c r="F3" s="65"/>
      <c r="G3" s="66" t="s">
        <v>45</v>
      </c>
      <c r="H3" s="66"/>
      <c r="I3" s="66"/>
      <c r="J3" s="66"/>
      <c r="K3" s="67"/>
      <c r="L3" s="67"/>
      <c r="M3" s="67"/>
      <c r="N3" s="67"/>
      <c r="O3" s="68"/>
    </row>
    <row r="4" spans="1:15" ht="15.75" customHeight="1">
      <c r="A4" s="58"/>
      <c r="B4" s="63"/>
      <c r="C4" s="16" t="s">
        <v>0</v>
      </c>
      <c r="D4" s="17" t="s">
        <v>42</v>
      </c>
      <c r="E4" s="18" t="s">
        <v>6</v>
      </c>
      <c r="F4" s="19" t="s">
        <v>5</v>
      </c>
      <c r="G4" s="6" t="s">
        <v>38</v>
      </c>
      <c r="H4" s="20" t="s">
        <v>39</v>
      </c>
      <c r="I4" s="20" t="s">
        <v>40</v>
      </c>
      <c r="J4" s="17" t="s">
        <v>43</v>
      </c>
      <c r="K4" s="18" t="s">
        <v>1</v>
      </c>
      <c r="L4" s="21" t="s">
        <v>2</v>
      </c>
      <c r="M4" s="21" t="s">
        <v>4</v>
      </c>
      <c r="N4" s="21" t="s">
        <v>7</v>
      </c>
      <c r="O4" s="19" t="s">
        <v>3</v>
      </c>
    </row>
    <row r="5" spans="1:15" ht="15.75" customHeight="1">
      <c r="A5" s="14">
        <v>1</v>
      </c>
      <c r="B5" s="8" t="s">
        <v>50</v>
      </c>
      <c r="C5" s="9">
        <v>123</v>
      </c>
      <c r="D5" s="10">
        <v>26</v>
      </c>
      <c r="E5" s="7">
        <f>SUM(C5-D5)</f>
        <v>97</v>
      </c>
      <c r="F5" s="42">
        <f>SUM(E5/C5)</f>
        <v>0.78861788617886175</v>
      </c>
      <c r="G5" s="11">
        <v>92</v>
      </c>
      <c r="H5" s="12">
        <v>4</v>
      </c>
      <c r="I5" s="12">
        <v>0</v>
      </c>
      <c r="J5" s="10">
        <v>1</v>
      </c>
      <c r="K5" s="46">
        <f>SUM(G5/E5)</f>
        <v>0.94845360824742264</v>
      </c>
      <c r="L5" s="47">
        <f>SUM(H5/E5)</f>
        <v>4.1237113402061855E-2</v>
      </c>
      <c r="M5" s="47">
        <f>SUM(I5/E5)</f>
        <v>0</v>
      </c>
      <c r="N5" s="47">
        <f>SUM(J5/E5)</f>
        <v>1.0309278350515464E-2</v>
      </c>
      <c r="O5" s="13">
        <f t="shared" ref="O5:O36" si="0">SUM(K5:N5)</f>
        <v>0.99999999999999989</v>
      </c>
    </row>
    <row r="6" spans="1:15" ht="15.75" customHeight="1">
      <c r="A6" s="24">
        <v>2</v>
      </c>
      <c r="B6" s="25" t="s">
        <v>14</v>
      </c>
      <c r="C6" s="26">
        <v>243</v>
      </c>
      <c r="D6" s="37">
        <v>34</v>
      </c>
      <c r="E6" s="38">
        <v>209</v>
      </c>
      <c r="F6" s="43">
        <v>0.86008230452674894</v>
      </c>
      <c r="G6" s="26">
        <v>189</v>
      </c>
      <c r="H6" s="26">
        <v>18</v>
      </c>
      <c r="I6" s="26">
        <v>2</v>
      </c>
      <c r="J6" s="26">
        <v>0</v>
      </c>
      <c r="K6" s="48">
        <v>0.90430622009569372</v>
      </c>
      <c r="L6" s="49">
        <v>8.6124401913875603E-2</v>
      </c>
      <c r="M6" s="49">
        <v>9.5693779904306216E-3</v>
      </c>
      <c r="N6" s="49">
        <v>0</v>
      </c>
      <c r="O6" s="28">
        <v>1</v>
      </c>
    </row>
    <row r="7" spans="1:15" ht="15.75" customHeight="1">
      <c r="A7" s="14">
        <v>8</v>
      </c>
      <c r="B7" s="8" t="s">
        <v>16</v>
      </c>
      <c r="C7" s="9">
        <v>47</v>
      </c>
      <c r="D7" s="10">
        <v>2</v>
      </c>
      <c r="E7" s="7">
        <f t="shared" ref="E7:E36" si="1">SUM(C7-D7)</f>
        <v>45</v>
      </c>
      <c r="F7" s="42">
        <f t="shared" ref="F7:F36" si="2">SUM(E7/C7)</f>
        <v>0.95744680851063835</v>
      </c>
      <c r="G7" s="11">
        <v>42</v>
      </c>
      <c r="H7" s="12">
        <v>3</v>
      </c>
      <c r="I7" s="12">
        <v>0</v>
      </c>
      <c r="J7" s="10">
        <v>0</v>
      </c>
      <c r="K7" s="46">
        <f t="shared" ref="K7:K36" si="3">SUM(G7/E7)</f>
        <v>0.93333333333333335</v>
      </c>
      <c r="L7" s="47">
        <f t="shared" ref="L7:L36" si="4">SUM(H7/E7)</f>
        <v>6.6666666666666666E-2</v>
      </c>
      <c r="M7" s="47">
        <f t="shared" ref="M7:M36" si="5">SUM(I7/E7)</f>
        <v>0</v>
      </c>
      <c r="N7" s="47">
        <f t="shared" ref="N7:N36" si="6">SUM(J7/E7)</f>
        <v>0</v>
      </c>
      <c r="O7" s="15">
        <f t="shared" si="0"/>
        <v>1</v>
      </c>
    </row>
    <row r="8" spans="1:15" ht="15.75" customHeight="1">
      <c r="A8" s="14">
        <v>9</v>
      </c>
      <c r="B8" s="4" t="s">
        <v>8</v>
      </c>
      <c r="C8" s="9">
        <v>14</v>
      </c>
      <c r="D8" s="10">
        <v>1</v>
      </c>
      <c r="E8" s="7">
        <f t="shared" si="1"/>
        <v>13</v>
      </c>
      <c r="F8" s="42">
        <f t="shared" si="2"/>
        <v>0.9285714285714286</v>
      </c>
      <c r="G8" s="11">
        <v>12</v>
      </c>
      <c r="H8" s="12">
        <v>1</v>
      </c>
      <c r="I8" s="12">
        <v>0</v>
      </c>
      <c r="J8" s="10">
        <v>0</v>
      </c>
      <c r="K8" s="46">
        <f t="shared" si="3"/>
        <v>0.92307692307692313</v>
      </c>
      <c r="L8" s="47">
        <f t="shared" si="4"/>
        <v>7.6923076923076927E-2</v>
      </c>
      <c r="M8" s="47">
        <f t="shared" si="5"/>
        <v>0</v>
      </c>
      <c r="N8" s="47">
        <f t="shared" si="6"/>
        <v>0</v>
      </c>
      <c r="O8" s="15">
        <f t="shared" si="0"/>
        <v>1</v>
      </c>
    </row>
    <row r="9" spans="1:15" ht="15.75" customHeight="1">
      <c r="A9" s="14">
        <v>10</v>
      </c>
      <c r="B9" s="4" t="s">
        <v>18</v>
      </c>
      <c r="C9" s="9">
        <v>14</v>
      </c>
      <c r="D9" s="10">
        <v>1</v>
      </c>
      <c r="E9" s="7">
        <f t="shared" si="1"/>
        <v>13</v>
      </c>
      <c r="F9" s="42">
        <f t="shared" si="2"/>
        <v>0.9285714285714286</v>
      </c>
      <c r="G9" s="11">
        <v>12</v>
      </c>
      <c r="H9" s="12">
        <v>1</v>
      </c>
      <c r="I9" s="12">
        <v>0</v>
      </c>
      <c r="J9" s="10">
        <v>0</v>
      </c>
      <c r="K9" s="46">
        <f t="shared" si="3"/>
        <v>0.92307692307692313</v>
      </c>
      <c r="L9" s="47">
        <f t="shared" si="4"/>
        <v>7.6923076923076927E-2</v>
      </c>
      <c r="M9" s="47">
        <f t="shared" si="5"/>
        <v>0</v>
      </c>
      <c r="N9" s="47">
        <f t="shared" si="6"/>
        <v>0</v>
      </c>
      <c r="O9" s="15">
        <f t="shared" si="0"/>
        <v>1</v>
      </c>
    </row>
    <row r="10" spans="1:15" ht="15.75" customHeight="1">
      <c r="A10" s="14">
        <v>11</v>
      </c>
      <c r="B10" s="4" t="s">
        <v>17</v>
      </c>
      <c r="C10" s="9">
        <v>14</v>
      </c>
      <c r="D10" s="10">
        <v>0</v>
      </c>
      <c r="E10" s="7">
        <f t="shared" si="1"/>
        <v>14</v>
      </c>
      <c r="F10" s="13">
        <f t="shared" si="2"/>
        <v>1</v>
      </c>
      <c r="G10" s="11">
        <v>13</v>
      </c>
      <c r="H10" s="12">
        <v>1</v>
      </c>
      <c r="I10" s="12">
        <v>0</v>
      </c>
      <c r="J10" s="10">
        <v>0</v>
      </c>
      <c r="K10" s="46">
        <f t="shared" si="3"/>
        <v>0.9285714285714286</v>
      </c>
      <c r="L10" s="47">
        <f t="shared" si="4"/>
        <v>7.1428571428571425E-2</v>
      </c>
      <c r="M10" s="47">
        <f t="shared" si="5"/>
        <v>0</v>
      </c>
      <c r="N10" s="47">
        <f t="shared" si="6"/>
        <v>0</v>
      </c>
      <c r="O10" s="15">
        <f t="shared" si="0"/>
        <v>1</v>
      </c>
    </row>
    <row r="11" spans="1:15" ht="15.75" customHeight="1">
      <c r="A11" s="14">
        <v>12</v>
      </c>
      <c r="B11" s="4" t="s">
        <v>19</v>
      </c>
      <c r="C11" s="9">
        <v>13</v>
      </c>
      <c r="D11" s="10">
        <v>2</v>
      </c>
      <c r="E11" s="7">
        <f t="shared" si="1"/>
        <v>11</v>
      </c>
      <c r="F11" s="42">
        <f t="shared" si="2"/>
        <v>0.84615384615384615</v>
      </c>
      <c r="G11" s="11">
        <v>11</v>
      </c>
      <c r="H11" s="12">
        <v>0</v>
      </c>
      <c r="I11" s="12">
        <v>0</v>
      </c>
      <c r="J11" s="54">
        <v>0</v>
      </c>
      <c r="K11" s="55">
        <f t="shared" si="3"/>
        <v>1</v>
      </c>
      <c r="L11" s="47">
        <f t="shared" si="4"/>
        <v>0</v>
      </c>
      <c r="M11" s="47">
        <f t="shared" si="5"/>
        <v>0</v>
      </c>
      <c r="N11" s="47">
        <f t="shared" si="6"/>
        <v>0</v>
      </c>
      <c r="O11" s="15">
        <f t="shared" si="0"/>
        <v>1</v>
      </c>
    </row>
    <row r="12" spans="1:15" ht="15.75" customHeight="1">
      <c r="A12" s="24">
        <v>13</v>
      </c>
      <c r="B12" s="27" t="s">
        <v>51</v>
      </c>
      <c r="C12" s="26">
        <v>72</v>
      </c>
      <c r="D12" s="37">
        <v>6</v>
      </c>
      <c r="E12" s="38">
        <v>66</v>
      </c>
      <c r="F12" s="43">
        <v>0.91666666666666663</v>
      </c>
      <c r="G12" s="26">
        <v>59</v>
      </c>
      <c r="H12" s="26">
        <v>6</v>
      </c>
      <c r="I12" s="26">
        <v>1</v>
      </c>
      <c r="J12" s="26">
        <v>0</v>
      </c>
      <c r="K12" s="48">
        <v>0.89393939393939392</v>
      </c>
      <c r="L12" s="49">
        <v>9.0909090909090912E-2</v>
      </c>
      <c r="M12" s="49">
        <v>1.5151515151515152E-2</v>
      </c>
      <c r="N12" s="49">
        <v>0</v>
      </c>
      <c r="O12" s="28">
        <v>1</v>
      </c>
    </row>
    <row r="13" spans="1:15" ht="15.75" customHeight="1">
      <c r="A13" s="14">
        <v>16</v>
      </c>
      <c r="B13" s="5" t="s">
        <v>20</v>
      </c>
      <c r="C13" s="9">
        <v>23</v>
      </c>
      <c r="D13" s="10">
        <v>0</v>
      </c>
      <c r="E13" s="7">
        <f t="shared" si="1"/>
        <v>23</v>
      </c>
      <c r="F13" s="13">
        <f t="shared" si="2"/>
        <v>1</v>
      </c>
      <c r="G13" s="11">
        <v>19</v>
      </c>
      <c r="H13" s="12">
        <v>4</v>
      </c>
      <c r="I13" s="12">
        <v>0</v>
      </c>
      <c r="J13" s="10">
        <v>0</v>
      </c>
      <c r="K13" s="46">
        <f t="shared" si="3"/>
        <v>0.82608695652173914</v>
      </c>
      <c r="L13" s="47">
        <f t="shared" si="4"/>
        <v>0.17391304347826086</v>
      </c>
      <c r="M13" s="47">
        <f t="shared" si="5"/>
        <v>0</v>
      </c>
      <c r="N13" s="47">
        <f t="shared" si="6"/>
        <v>0</v>
      </c>
      <c r="O13" s="15">
        <f t="shared" si="0"/>
        <v>1</v>
      </c>
    </row>
    <row r="14" spans="1:15" ht="15.75" customHeight="1">
      <c r="A14" s="14">
        <v>17</v>
      </c>
      <c r="B14" s="4" t="s">
        <v>21</v>
      </c>
      <c r="C14" s="9">
        <v>14</v>
      </c>
      <c r="D14" s="10">
        <v>0</v>
      </c>
      <c r="E14" s="7">
        <f t="shared" si="1"/>
        <v>14</v>
      </c>
      <c r="F14" s="13">
        <f t="shared" si="2"/>
        <v>1</v>
      </c>
      <c r="G14" s="11">
        <v>13</v>
      </c>
      <c r="H14" s="12">
        <v>1</v>
      </c>
      <c r="I14" s="12">
        <v>0</v>
      </c>
      <c r="J14" s="10">
        <v>0</v>
      </c>
      <c r="K14" s="46">
        <f t="shared" si="3"/>
        <v>0.9285714285714286</v>
      </c>
      <c r="L14" s="47">
        <f t="shared" si="4"/>
        <v>7.1428571428571425E-2</v>
      </c>
      <c r="M14" s="47">
        <f t="shared" si="5"/>
        <v>0</v>
      </c>
      <c r="N14" s="47">
        <f t="shared" si="6"/>
        <v>0</v>
      </c>
      <c r="O14" s="15">
        <f t="shared" si="0"/>
        <v>1</v>
      </c>
    </row>
    <row r="15" spans="1:15" ht="15.75" customHeight="1">
      <c r="A15" s="14">
        <v>18</v>
      </c>
      <c r="B15" s="4" t="s">
        <v>22</v>
      </c>
      <c r="C15" s="9">
        <v>15</v>
      </c>
      <c r="D15" s="10">
        <v>0</v>
      </c>
      <c r="E15" s="7">
        <f t="shared" si="1"/>
        <v>15</v>
      </c>
      <c r="F15" s="13">
        <f t="shared" si="2"/>
        <v>1</v>
      </c>
      <c r="G15" s="11">
        <v>15</v>
      </c>
      <c r="H15" s="12">
        <v>0</v>
      </c>
      <c r="I15" s="12">
        <v>0</v>
      </c>
      <c r="J15" s="10">
        <v>0</v>
      </c>
      <c r="K15" s="55">
        <f t="shared" si="3"/>
        <v>1</v>
      </c>
      <c r="L15" s="47">
        <f t="shared" si="4"/>
        <v>0</v>
      </c>
      <c r="M15" s="47">
        <f t="shared" si="5"/>
        <v>0</v>
      </c>
      <c r="N15" s="47">
        <f t="shared" si="6"/>
        <v>0</v>
      </c>
      <c r="O15" s="15">
        <f t="shared" si="0"/>
        <v>1</v>
      </c>
    </row>
    <row r="16" spans="1:15" ht="15.75" customHeight="1">
      <c r="A16" s="14">
        <v>19</v>
      </c>
      <c r="B16" s="4" t="s">
        <v>23</v>
      </c>
      <c r="C16" s="9">
        <v>7</v>
      </c>
      <c r="D16" s="10">
        <v>0</v>
      </c>
      <c r="E16" s="7">
        <f t="shared" si="1"/>
        <v>7</v>
      </c>
      <c r="F16" s="13">
        <f t="shared" si="2"/>
        <v>1</v>
      </c>
      <c r="G16" s="11">
        <v>7</v>
      </c>
      <c r="H16" s="12">
        <v>0</v>
      </c>
      <c r="I16" s="12">
        <v>0</v>
      </c>
      <c r="J16" s="10">
        <v>0</v>
      </c>
      <c r="K16" s="55">
        <f t="shared" si="3"/>
        <v>1</v>
      </c>
      <c r="L16" s="47">
        <f t="shared" si="4"/>
        <v>0</v>
      </c>
      <c r="M16" s="47">
        <f t="shared" si="5"/>
        <v>0</v>
      </c>
      <c r="N16" s="47">
        <f t="shared" si="6"/>
        <v>0</v>
      </c>
      <c r="O16" s="15">
        <f t="shared" si="0"/>
        <v>1</v>
      </c>
    </row>
    <row r="17" spans="1:15" ht="15.75" customHeight="1">
      <c r="A17" s="14">
        <v>20</v>
      </c>
      <c r="B17" s="4" t="s">
        <v>24</v>
      </c>
      <c r="C17" s="9">
        <v>12</v>
      </c>
      <c r="D17" s="10">
        <v>0</v>
      </c>
      <c r="E17" s="7">
        <f t="shared" si="1"/>
        <v>12</v>
      </c>
      <c r="F17" s="13">
        <f t="shared" si="2"/>
        <v>1</v>
      </c>
      <c r="G17" s="11">
        <v>12</v>
      </c>
      <c r="H17" s="12">
        <v>0</v>
      </c>
      <c r="I17" s="12">
        <v>0</v>
      </c>
      <c r="J17" s="10">
        <v>0</v>
      </c>
      <c r="K17" s="55">
        <f t="shared" si="3"/>
        <v>1</v>
      </c>
      <c r="L17" s="47">
        <f t="shared" si="4"/>
        <v>0</v>
      </c>
      <c r="M17" s="47">
        <f t="shared" si="5"/>
        <v>0</v>
      </c>
      <c r="N17" s="47">
        <f t="shared" si="6"/>
        <v>0</v>
      </c>
      <c r="O17" s="15">
        <f t="shared" si="0"/>
        <v>1</v>
      </c>
    </row>
    <row r="18" spans="1:15" ht="15.75" customHeight="1">
      <c r="A18" s="14">
        <v>21</v>
      </c>
      <c r="B18" s="5" t="s">
        <v>25</v>
      </c>
      <c r="C18" s="9">
        <v>42</v>
      </c>
      <c r="D18" s="10">
        <v>2</v>
      </c>
      <c r="E18" s="7">
        <f t="shared" si="1"/>
        <v>40</v>
      </c>
      <c r="F18" s="42">
        <f t="shared" si="2"/>
        <v>0.95238095238095233</v>
      </c>
      <c r="G18" s="11">
        <v>37</v>
      </c>
      <c r="H18" s="12">
        <v>3</v>
      </c>
      <c r="I18" s="12">
        <v>0</v>
      </c>
      <c r="J18" s="10">
        <v>0</v>
      </c>
      <c r="K18" s="46">
        <f t="shared" si="3"/>
        <v>0.92500000000000004</v>
      </c>
      <c r="L18" s="47">
        <f t="shared" si="4"/>
        <v>7.4999999999999997E-2</v>
      </c>
      <c r="M18" s="47">
        <f t="shared" si="5"/>
        <v>0</v>
      </c>
      <c r="N18" s="47">
        <f t="shared" si="6"/>
        <v>0</v>
      </c>
      <c r="O18" s="15">
        <f t="shared" si="0"/>
        <v>1</v>
      </c>
    </row>
    <row r="19" spans="1:15" ht="15.75" customHeight="1">
      <c r="A19" s="14">
        <v>22</v>
      </c>
      <c r="B19" s="4" t="s">
        <v>26</v>
      </c>
      <c r="C19" s="9">
        <v>18</v>
      </c>
      <c r="D19" s="10">
        <v>0</v>
      </c>
      <c r="E19" s="7">
        <f t="shared" si="1"/>
        <v>18</v>
      </c>
      <c r="F19" s="13">
        <f t="shared" si="2"/>
        <v>1</v>
      </c>
      <c r="G19" s="11">
        <v>16</v>
      </c>
      <c r="H19" s="12">
        <v>2</v>
      </c>
      <c r="I19" s="12">
        <v>0</v>
      </c>
      <c r="J19" s="10">
        <v>0</v>
      </c>
      <c r="K19" s="46">
        <f t="shared" si="3"/>
        <v>0.88888888888888884</v>
      </c>
      <c r="L19" s="47">
        <f t="shared" si="4"/>
        <v>0.1111111111111111</v>
      </c>
      <c r="M19" s="47">
        <f t="shared" si="5"/>
        <v>0</v>
      </c>
      <c r="N19" s="47">
        <f t="shared" si="6"/>
        <v>0</v>
      </c>
      <c r="O19" s="15">
        <f t="shared" si="0"/>
        <v>1</v>
      </c>
    </row>
    <row r="20" spans="1:15" ht="15.75" customHeight="1">
      <c r="A20" s="14">
        <v>23</v>
      </c>
      <c r="B20" s="4" t="s">
        <v>27</v>
      </c>
      <c r="C20" s="9">
        <v>8</v>
      </c>
      <c r="D20" s="10">
        <v>1</v>
      </c>
      <c r="E20" s="7">
        <f t="shared" si="1"/>
        <v>7</v>
      </c>
      <c r="F20" s="42">
        <f t="shared" si="2"/>
        <v>0.875</v>
      </c>
      <c r="G20" s="11">
        <v>7</v>
      </c>
      <c r="H20" s="12">
        <v>0</v>
      </c>
      <c r="I20" s="12">
        <v>0</v>
      </c>
      <c r="J20" s="10">
        <v>0</v>
      </c>
      <c r="K20" s="55">
        <f t="shared" si="3"/>
        <v>1</v>
      </c>
      <c r="L20" s="47">
        <f t="shared" si="4"/>
        <v>0</v>
      </c>
      <c r="M20" s="47">
        <f t="shared" si="5"/>
        <v>0</v>
      </c>
      <c r="N20" s="47">
        <f t="shared" si="6"/>
        <v>0</v>
      </c>
      <c r="O20" s="15">
        <f t="shared" si="0"/>
        <v>1</v>
      </c>
    </row>
    <row r="21" spans="1:15" ht="15.75" customHeight="1">
      <c r="A21" s="14">
        <v>24</v>
      </c>
      <c r="B21" s="5" t="s">
        <v>28</v>
      </c>
      <c r="C21" s="9">
        <v>41</v>
      </c>
      <c r="D21" s="10">
        <v>7</v>
      </c>
      <c r="E21" s="7">
        <f t="shared" si="1"/>
        <v>34</v>
      </c>
      <c r="F21" s="42">
        <f t="shared" si="2"/>
        <v>0.82926829268292679</v>
      </c>
      <c r="G21" s="11">
        <v>29</v>
      </c>
      <c r="H21" s="12">
        <v>5</v>
      </c>
      <c r="I21" s="12">
        <v>0</v>
      </c>
      <c r="J21" s="10">
        <v>0</v>
      </c>
      <c r="K21" s="46">
        <f t="shared" si="3"/>
        <v>0.8529411764705882</v>
      </c>
      <c r="L21" s="47">
        <f t="shared" si="4"/>
        <v>0.14705882352941177</v>
      </c>
      <c r="M21" s="47">
        <f t="shared" si="5"/>
        <v>0</v>
      </c>
      <c r="N21" s="47">
        <f t="shared" si="6"/>
        <v>0</v>
      </c>
      <c r="O21" s="15">
        <f t="shared" si="0"/>
        <v>1</v>
      </c>
    </row>
    <row r="22" spans="1:15" ht="15.75" customHeight="1">
      <c r="A22" s="14">
        <v>25</v>
      </c>
      <c r="B22" s="5" t="s">
        <v>29</v>
      </c>
      <c r="C22" s="9">
        <v>18</v>
      </c>
      <c r="D22" s="10">
        <v>0</v>
      </c>
      <c r="E22" s="7">
        <f t="shared" si="1"/>
        <v>18</v>
      </c>
      <c r="F22" s="13">
        <f t="shared" si="2"/>
        <v>1</v>
      </c>
      <c r="G22" s="11">
        <v>16</v>
      </c>
      <c r="H22" s="12">
        <v>2</v>
      </c>
      <c r="I22" s="12">
        <v>0</v>
      </c>
      <c r="J22" s="10">
        <v>0</v>
      </c>
      <c r="K22" s="46">
        <f t="shared" si="3"/>
        <v>0.88888888888888884</v>
      </c>
      <c r="L22" s="47">
        <f t="shared" si="4"/>
        <v>0.1111111111111111</v>
      </c>
      <c r="M22" s="47">
        <f t="shared" si="5"/>
        <v>0</v>
      </c>
      <c r="N22" s="47">
        <f t="shared" si="6"/>
        <v>0</v>
      </c>
      <c r="O22" s="15">
        <f t="shared" si="0"/>
        <v>1</v>
      </c>
    </row>
    <row r="23" spans="1:15" ht="15.75" customHeight="1">
      <c r="A23" s="14">
        <v>26</v>
      </c>
      <c r="B23" s="4" t="s">
        <v>30</v>
      </c>
      <c r="C23" s="9">
        <v>17</v>
      </c>
      <c r="D23" s="10">
        <v>2</v>
      </c>
      <c r="E23" s="7">
        <f t="shared" si="1"/>
        <v>15</v>
      </c>
      <c r="F23" s="42">
        <f t="shared" si="2"/>
        <v>0.88235294117647056</v>
      </c>
      <c r="G23" s="11">
        <v>14</v>
      </c>
      <c r="H23" s="12">
        <v>1</v>
      </c>
      <c r="I23" s="12">
        <v>0</v>
      </c>
      <c r="J23" s="10">
        <v>0</v>
      </c>
      <c r="K23" s="46">
        <f t="shared" si="3"/>
        <v>0.93333333333333335</v>
      </c>
      <c r="L23" s="47">
        <f t="shared" si="4"/>
        <v>6.6666666666666666E-2</v>
      </c>
      <c r="M23" s="47">
        <f t="shared" si="5"/>
        <v>0</v>
      </c>
      <c r="N23" s="47">
        <f t="shared" si="6"/>
        <v>0</v>
      </c>
      <c r="O23" s="15">
        <f t="shared" si="0"/>
        <v>1</v>
      </c>
    </row>
    <row r="24" spans="1:15" ht="15.75" customHeight="1">
      <c r="A24" s="14">
        <v>27</v>
      </c>
      <c r="B24" s="5" t="s">
        <v>31</v>
      </c>
      <c r="C24" s="9">
        <v>10</v>
      </c>
      <c r="D24" s="10">
        <v>1</v>
      </c>
      <c r="E24" s="7">
        <f t="shared" si="1"/>
        <v>9</v>
      </c>
      <c r="F24" s="42">
        <f t="shared" si="2"/>
        <v>0.9</v>
      </c>
      <c r="G24" s="11">
        <v>8</v>
      </c>
      <c r="H24" s="12">
        <v>1</v>
      </c>
      <c r="I24" s="12">
        <v>0</v>
      </c>
      <c r="J24" s="10">
        <v>0</v>
      </c>
      <c r="K24" s="46">
        <f t="shared" si="3"/>
        <v>0.88888888888888884</v>
      </c>
      <c r="L24" s="47">
        <f t="shared" si="4"/>
        <v>0.1111111111111111</v>
      </c>
      <c r="M24" s="47">
        <f t="shared" si="5"/>
        <v>0</v>
      </c>
      <c r="N24" s="47">
        <f t="shared" si="6"/>
        <v>0</v>
      </c>
      <c r="O24" s="15">
        <f t="shared" si="0"/>
        <v>1</v>
      </c>
    </row>
    <row r="25" spans="1:15" ht="15.75" customHeight="1">
      <c r="A25" s="14">
        <v>28</v>
      </c>
      <c r="B25" s="5" t="s">
        <v>9</v>
      </c>
      <c r="C25" s="9">
        <v>60</v>
      </c>
      <c r="D25" s="10">
        <v>4</v>
      </c>
      <c r="E25" s="7">
        <f t="shared" si="1"/>
        <v>56</v>
      </c>
      <c r="F25" s="42">
        <f t="shared" si="2"/>
        <v>0.93333333333333335</v>
      </c>
      <c r="G25" s="11">
        <v>47</v>
      </c>
      <c r="H25" s="12">
        <v>9</v>
      </c>
      <c r="I25" s="12">
        <v>0</v>
      </c>
      <c r="J25" s="10">
        <v>0</v>
      </c>
      <c r="K25" s="46">
        <f t="shared" si="3"/>
        <v>0.8392857142857143</v>
      </c>
      <c r="L25" s="47">
        <f t="shared" si="4"/>
        <v>0.16071428571428573</v>
      </c>
      <c r="M25" s="47">
        <f t="shared" si="5"/>
        <v>0</v>
      </c>
      <c r="N25" s="47">
        <f t="shared" si="6"/>
        <v>0</v>
      </c>
      <c r="O25" s="15">
        <f t="shared" si="0"/>
        <v>1</v>
      </c>
    </row>
    <row r="26" spans="1:15" ht="15.75" customHeight="1">
      <c r="A26" s="24">
        <v>29</v>
      </c>
      <c r="B26" s="27" t="s">
        <v>11</v>
      </c>
      <c r="C26" s="26">
        <v>86</v>
      </c>
      <c r="D26" s="37">
        <v>7</v>
      </c>
      <c r="E26" s="38">
        <v>79</v>
      </c>
      <c r="F26" s="43">
        <v>0.91860465116279066</v>
      </c>
      <c r="G26" s="26">
        <v>64</v>
      </c>
      <c r="H26" s="26">
        <v>15</v>
      </c>
      <c r="I26" s="26">
        <v>0</v>
      </c>
      <c r="J26" s="26">
        <v>0</v>
      </c>
      <c r="K26" s="48">
        <v>0.810126582278481</v>
      </c>
      <c r="L26" s="49">
        <v>0.189873417721519</v>
      </c>
      <c r="M26" s="49">
        <v>0</v>
      </c>
      <c r="N26" s="49">
        <v>0</v>
      </c>
      <c r="O26" s="28">
        <v>1</v>
      </c>
    </row>
    <row r="27" spans="1:15" ht="15.75" customHeight="1">
      <c r="A27" s="29">
        <v>31</v>
      </c>
      <c r="B27" s="35" t="s">
        <v>12</v>
      </c>
      <c r="C27" s="30">
        <v>182</v>
      </c>
      <c r="D27" s="31">
        <v>40</v>
      </c>
      <c r="E27" s="32">
        <v>142</v>
      </c>
      <c r="F27" s="44">
        <v>0.78021978021978022</v>
      </c>
      <c r="G27" s="33">
        <v>131</v>
      </c>
      <c r="H27" s="34">
        <v>10</v>
      </c>
      <c r="I27" s="34">
        <v>1</v>
      </c>
      <c r="J27" s="31">
        <v>0</v>
      </c>
      <c r="K27" s="50">
        <v>0.92253521126760563</v>
      </c>
      <c r="L27" s="51">
        <v>7.0422535211267609E-2</v>
      </c>
      <c r="M27" s="51">
        <v>7.0422535211267607E-3</v>
      </c>
      <c r="N27" s="51">
        <v>0</v>
      </c>
      <c r="O27" s="36">
        <v>1</v>
      </c>
    </row>
    <row r="28" spans="1:15" ht="15.75" customHeight="1">
      <c r="A28" s="14">
        <v>37</v>
      </c>
      <c r="B28" s="8" t="s">
        <v>41</v>
      </c>
      <c r="C28" s="9">
        <v>30</v>
      </c>
      <c r="D28" s="10">
        <v>5</v>
      </c>
      <c r="E28" s="7">
        <f t="shared" si="1"/>
        <v>25</v>
      </c>
      <c r="F28" s="42">
        <f t="shared" si="2"/>
        <v>0.83333333333333337</v>
      </c>
      <c r="G28" s="11">
        <v>23</v>
      </c>
      <c r="H28" s="12">
        <v>1</v>
      </c>
      <c r="I28" s="12">
        <v>0</v>
      </c>
      <c r="J28" s="10">
        <v>1</v>
      </c>
      <c r="K28" s="46">
        <f t="shared" si="3"/>
        <v>0.92</v>
      </c>
      <c r="L28" s="47">
        <f t="shared" si="4"/>
        <v>0.04</v>
      </c>
      <c r="M28" s="47">
        <f t="shared" si="5"/>
        <v>0</v>
      </c>
      <c r="N28" s="47">
        <f t="shared" si="6"/>
        <v>0.04</v>
      </c>
      <c r="O28" s="15">
        <f t="shared" si="0"/>
        <v>1</v>
      </c>
    </row>
    <row r="29" spans="1:15" ht="15.75" customHeight="1">
      <c r="A29" s="14">
        <v>38</v>
      </c>
      <c r="B29" s="8" t="s">
        <v>10</v>
      </c>
      <c r="C29" s="9">
        <v>45</v>
      </c>
      <c r="D29" s="10">
        <v>4</v>
      </c>
      <c r="E29" s="7">
        <f t="shared" si="1"/>
        <v>41</v>
      </c>
      <c r="F29" s="42">
        <f t="shared" si="2"/>
        <v>0.91111111111111109</v>
      </c>
      <c r="G29" s="11">
        <v>39</v>
      </c>
      <c r="H29" s="12">
        <v>2</v>
      </c>
      <c r="I29" s="12">
        <v>0</v>
      </c>
      <c r="J29" s="10">
        <v>0</v>
      </c>
      <c r="K29" s="46">
        <f t="shared" si="3"/>
        <v>0.95121951219512191</v>
      </c>
      <c r="L29" s="47">
        <f t="shared" si="4"/>
        <v>4.878048780487805E-2</v>
      </c>
      <c r="M29" s="47">
        <f t="shared" si="5"/>
        <v>0</v>
      </c>
      <c r="N29" s="47">
        <f t="shared" si="6"/>
        <v>0</v>
      </c>
      <c r="O29" s="15">
        <f t="shared" si="0"/>
        <v>1</v>
      </c>
    </row>
    <row r="30" spans="1:15" ht="15.75" customHeight="1">
      <c r="A30" s="14">
        <v>39</v>
      </c>
      <c r="B30" s="8" t="s">
        <v>52</v>
      </c>
      <c r="C30" s="9">
        <v>16</v>
      </c>
      <c r="D30" s="10">
        <v>0</v>
      </c>
      <c r="E30" s="7">
        <f t="shared" si="1"/>
        <v>16</v>
      </c>
      <c r="F30" s="13">
        <f t="shared" si="2"/>
        <v>1</v>
      </c>
      <c r="G30" s="11">
        <v>16</v>
      </c>
      <c r="H30" s="12">
        <v>0</v>
      </c>
      <c r="I30" s="12">
        <v>0</v>
      </c>
      <c r="J30" s="10"/>
      <c r="K30" s="55">
        <f t="shared" si="3"/>
        <v>1</v>
      </c>
      <c r="L30" s="47">
        <f t="shared" si="4"/>
        <v>0</v>
      </c>
      <c r="M30" s="47">
        <f t="shared" si="5"/>
        <v>0</v>
      </c>
      <c r="N30" s="47">
        <f t="shared" si="6"/>
        <v>0</v>
      </c>
      <c r="O30" s="15">
        <f t="shared" si="0"/>
        <v>1</v>
      </c>
    </row>
    <row r="31" spans="1:15" ht="15.75" customHeight="1">
      <c r="A31" s="14">
        <v>40</v>
      </c>
      <c r="B31" s="5" t="s">
        <v>32</v>
      </c>
      <c r="C31" s="9">
        <v>68</v>
      </c>
      <c r="D31" s="10">
        <v>4</v>
      </c>
      <c r="E31" s="7">
        <f t="shared" si="1"/>
        <v>64</v>
      </c>
      <c r="F31" s="42">
        <f t="shared" si="2"/>
        <v>0.94117647058823528</v>
      </c>
      <c r="G31" s="11">
        <v>59</v>
      </c>
      <c r="H31" s="12">
        <v>5</v>
      </c>
      <c r="I31" s="12">
        <v>0</v>
      </c>
      <c r="J31" s="10">
        <v>0</v>
      </c>
      <c r="K31" s="46">
        <f t="shared" si="3"/>
        <v>0.921875</v>
      </c>
      <c r="L31" s="47">
        <f t="shared" si="4"/>
        <v>7.8125E-2</v>
      </c>
      <c r="M31" s="47">
        <f t="shared" si="5"/>
        <v>0</v>
      </c>
      <c r="N31" s="47">
        <f t="shared" si="6"/>
        <v>0</v>
      </c>
      <c r="O31" s="15">
        <f t="shared" si="0"/>
        <v>1</v>
      </c>
    </row>
    <row r="32" spans="1:15" ht="15.75" customHeight="1">
      <c r="A32" s="14">
        <v>41</v>
      </c>
      <c r="B32" s="5" t="s">
        <v>33</v>
      </c>
      <c r="C32" s="9">
        <v>18</v>
      </c>
      <c r="D32" s="10">
        <v>1</v>
      </c>
      <c r="E32" s="7">
        <f t="shared" si="1"/>
        <v>17</v>
      </c>
      <c r="F32" s="42">
        <f t="shared" si="2"/>
        <v>0.94444444444444442</v>
      </c>
      <c r="G32" s="11">
        <v>17</v>
      </c>
      <c r="H32" s="12">
        <v>0</v>
      </c>
      <c r="I32" s="12">
        <v>0</v>
      </c>
      <c r="J32" s="10">
        <v>0</v>
      </c>
      <c r="K32" s="55">
        <f t="shared" si="3"/>
        <v>1</v>
      </c>
      <c r="L32" s="47">
        <f t="shared" si="4"/>
        <v>0</v>
      </c>
      <c r="M32" s="47">
        <f t="shared" si="5"/>
        <v>0</v>
      </c>
      <c r="N32" s="47">
        <f t="shared" si="6"/>
        <v>0</v>
      </c>
      <c r="O32" s="15">
        <f t="shared" si="0"/>
        <v>1</v>
      </c>
    </row>
    <row r="33" spans="1:15" ht="15.75" customHeight="1">
      <c r="A33" s="14">
        <v>42</v>
      </c>
      <c r="B33" s="5" t="s">
        <v>34</v>
      </c>
      <c r="C33" s="9">
        <v>39</v>
      </c>
      <c r="D33" s="10">
        <v>1</v>
      </c>
      <c r="E33" s="7">
        <f t="shared" si="1"/>
        <v>38</v>
      </c>
      <c r="F33" s="42">
        <f t="shared" si="2"/>
        <v>0.97435897435897434</v>
      </c>
      <c r="G33" s="11">
        <v>36</v>
      </c>
      <c r="H33" s="12">
        <v>2</v>
      </c>
      <c r="I33" s="12">
        <v>0</v>
      </c>
      <c r="J33" s="10">
        <v>0</v>
      </c>
      <c r="K33" s="46">
        <f t="shared" si="3"/>
        <v>0.94736842105263153</v>
      </c>
      <c r="L33" s="47">
        <f t="shared" si="4"/>
        <v>5.2631578947368418E-2</v>
      </c>
      <c r="M33" s="47">
        <f t="shared" si="5"/>
        <v>0</v>
      </c>
      <c r="N33" s="47">
        <f t="shared" si="6"/>
        <v>0</v>
      </c>
      <c r="O33" s="15">
        <f t="shared" si="0"/>
        <v>1</v>
      </c>
    </row>
    <row r="34" spans="1:15" ht="15.75" customHeight="1">
      <c r="A34" s="14">
        <v>43</v>
      </c>
      <c r="B34" s="5" t="s">
        <v>35</v>
      </c>
      <c r="C34" s="9">
        <v>15</v>
      </c>
      <c r="D34" s="10">
        <v>2</v>
      </c>
      <c r="E34" s="7">
        <f t="shared" si="1"/>
        <v>13</v>
      </c>
      <c r="F34" s="42">
        <f t="shared" si="2"/>
        <v>0.8666666666666667</v>
      </c>
      <c r="G34" s="11">
        <v>13</v>
      </c>
      <c r="H34" s="12">
        <v>0</v>
      </c>
      <c r="I34" s="12">
        <v>0</v>
      </c>
      <c r="J34" s="10">
        <v>0</v>
      </c>
      <c r="K34" s="55">
        <f t="shared" si="3"/>
        <v>1</v>
      </c>
      <c r="L34" s="47">
        <f t="shared" si="4"/>
        <v>0</v>
      </c>
      <c r="M34" s="47">
        <f t="shared" si="5"/>
        <v>0</v>
      </c>
      <c r="N34" s="47">
        <f t="shared" si="6"/>
        <v>0</v>
      </c>
      <c r="O34" s="15">
        <f t="shared" si="0"/>
        <v>1</v>
      </c>
    </row>
    <row r="35" spans="1:15" ht="15.75" customHeight="1">
      <c r="A35" s="14">
        <v>44</v>
      </c>
      <c r="B35" s="5" t="s">
        <v>36</v>
      </c>
      <c r="C35" s="9">
        <v>13</v>
      </c>
      <c r="D35" s="10">
        <v>2</v>
      </c>
      <c r="E35" s="7">
        <f t="shared" si="1"/>
        <v>11</v>
      </c>
      <c r="F35" s="42">
        <f t="shared" si="2"/>
        <v>0.84615384615384615</v>
      </c>
      <c r="G35" s="11">
        <v>11</v>
      </c>
      <c r="H35" s="12">
        <v>0</v>
      </c>
      <c r="I35" s="12">
        <v>0</v>
      </c>
      <c r="J35" s="10">
        <v>0</v>
      </c>
      <c r="K35" s="55">
        <f t="shared" si="3"/>
        <v>1</v>
      </c>
      <c r="L35" s="47">
        <f t="shared" si="4"/>
        <v>0</v>
      </c>
      <c r="M35" s="47">
        <f t="shared" si="5"/>
        <v>0</v>
      </c>
      <c r="N35" s="47">
        <f t="shared" si="6"/>
        <v>0</v>
      </c>
      <c r="O35" s="15">
        <f t="shared" si="0"/>
        <v>1</v>
      </c>
    </row>
    <row r="36" spans="1:15" ht="15.75" customHeight="1">
      <c r="A36" s="14">
        <v>45</v>
      </c>
      <c r="B36" s="5" t="s">
        <v>37</v>
      </c>
      <c r="C36" s="9">
        <v>12</v>
      </c>
      <c r="D36" s="10">
        <v>2</v>
      </c>
      <c r="E36" s="7">
        <f t="shared" si="1"/>
        <v>10</v>
      </c>
      <c r="F36" s="42">
        <f t="shared" si="2"/>
        <v>0.83333333333333337</v>
      </c>
      <c r="G36" s="11">
        <v>9</v>
      </c>
      <c r="H36" s="12">
        <v>1</v>
      </c>
      <c r="I36" s="12">
        <v>0</v>
      </c>
      <c r="J36" s="10">
        <v>0</v>
      </c>
      <c r="K36" s="46">
        <f t="shared" si="3"/>
        <v>0.9</v>
      </c>
      <c r="L36" s="47">
        <f t="shared" si="4"/>
        <v>0.1</v>
      </c>
      <c r="M36" s="47">
        <f t="shared" si="5"/>
        <v>0</v>
      </c>
      <c r="N36" s="47">
        <f t="shared" si="6"/>
        <v>0</v>
      </c>
      <c r="O36" s="15">
        <f t="shared" si="0"/>
        <v>1</v>
      </c>
    </row>
    <row r="37" spans="1:15" ht="15.75" customHeight="1" thickBot="1">
      <c r="A37" s="29">
        <v>46</v>
      </c>
      <c r="B37" s="35" t="s">
        <v>13</v>
      </c>
      <c r="C37" s="39">
        <v>95</v>
      </c>
      <c r="D37" s="40">
        <v>8</v>
      </c>
      <c r="E37" s="41">
        <v>87</v>
      </c>
      <c r="F37" s="44">
        <v>0.91578947368421049</v>
      </c>
      <c r="G37" s="39">
        <v>79</v>
      </c>
      <c r="H37" s="39">
        <v>7</v>
      </c>
      <c r="I37" s="39">
        <v>1</v>
      </c>
      <c r="J37" s="39">
        <v>0</v>
      </c>
      <c r="K37" s="50">
        <v>0.90804597701149425</v>
      </c>
      <c r="L37" s="51">
        <v>8.0459770114942528E-2</v>
      </c>
      <c r="M37" s="51">
        <v>1.1494252873563218E-2</v>
      </c>
      <c r="N37" s="51">
        <v>0</v>
      </c>
      <c r="O37" s="36">
        <v>1</v>
      </c>
    </row>
    <row r="38" spans="1:15" ht="15.75" customHeight="1" thickBot="1">
      <c r="A38" s="59" t="s">
        <v>46</v>
      </c>
      <c r="B38" s="60"/>
      <c r="C38" s="22">
        <f>SUM(C5:C37)</f>
        <v>1444</v>
      </c>
      <c r="D38" s="22">
        <f t="shared" ref="D38:E38" si="7">SUM(D5:D37)</f>
        <v>165</v>
      </c>
      <c r="E38" s="22">
        <f t="shared" si="7"/>
        <v>1279</v>
      </c>
      <c r="F38" s="45">
        <f>SUM(E38/C38)</f>
        <v>0.8857340720221607</v>
      </c>
      <c r="G38" s="22">
        <f>SUM(G5:G37)</f>
        <v>1167</v>
      </c>
      <c r="H38" s="22">
        <f t="shared" ref="H38:J38" si="8">SUM(H5:H37)</f>
        <v>105</v>
      </c>
      <c r="I38" s="22">
        <f t="shared" si="8"/>
        <v>5</v>
      </c>
      <c r="J38" s="22">
        <f t="shared" si="8"/>
        <v>2</v>
      </c>
      <c r="K38" s="52">
        <f>SUM(G38/E38)</f>
        <v>0.91243158717748241</v>
      </c>
      <c r="L38" s="53">
        <f>SUM(H38/E38)</f>
        <v>8.2095387021110244E-2</v>
      </c>
      <c r="M38" s="53">
        <f>SUM(I38/E38)</f>
        <v>3.9093041438623922E-3</v>
      </c>
      <c r="N38" s="53">
        <f>SUM(J38/E38)</f>
        <v>1.563721657544957E-3</v>
      </c>
      <c r="O38" s="23">
        <f t="shared" ref="O38" si="9">SUM(K38:N38)</f>
        <v>1</v>
      </c>
    </row>
  </sheetData>
  <mergeCells count="7">
    <mergeCell ref="A1:O1"/>
    <mergeCell ref="A3:A4"/>
    <mergeCell ref="A38:B38"/>
    <mergeCell ref="A2:F2"/>
    <mergeCell ref="B3:B4"/>
    <mergeCell ref="C3:F3"/>
    <mergeCell ref="G3:O3"/>
  </mergeCells>
  <phoneticPr fontId="3" type="noConversion"/>
  <printOptions horizontalCentered="1"/>
  <pageMargins left="0.31496062992125984" right="0.31496062992125984" top="0.55118110236220474" bottom="0.47244094488188981" header="0.31496062992125984" footer="0.31496062992125984"/>
  <pageSetup paperSize="9" scale="8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총</vt:lpstr>
    </vt:vector>
  </TitlesOfParts>
  <Company>KT노동조합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조직1국장</dc:creator>
  <cp:lastModifiedBy>jeong hyun son</cp:lastModifiedBy>
  <cp:lastPrinted>2022-11-17T09:41:32Z</cp:lastPrinted>
  <dcterms:created xsi:type="dcterms:W3CDTF">2008-10-10T01:52:31Z</dcterms:created>
  <dcterms:modified xsi:type="dcterms:W3CDTF">2022-11-18T00:05:13Z</dcterms:modified>
</cp:coreProperties>
</file>